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00" windowHeight="8205"/>
  </bookViews>
  <sheets>
    <sheet name="Мониторы" sheetId="7" r:id="rId1"/>
  </sheets>
  <definedNames>
    <definedName name="_xlnm._FilterDatabase" localSheetId="0" hidden="1">Мониторы!$A$1:$S$6</definedName>
  </definedNames>
  <calcPr calcId="162913"/>
</workbook>
</file>

<file path=xl/calcChain.xml><?xml version="1.0" encoding="utf-8"?>
<calcChain xmlns="http://schemas.openxmlformats.org/spreadsheetml/2006/main">
  <c r="R3" i="7" l="1"/>
  <c r="R4" i="7"/>
  <c r="R5" i="7"/>
  <c r="R6" i="7"/>
  <c r="R2" i="7"/>
  <c r="O2" i="7" l="1"/>
  <c r="O3" i="7"/>
  <c r="O4" i="7"/>
  <c r="O5" i="7"/>
  <c r="O6" i="7"/>
  <c r="Q6" i="7" l="1"/>
  <c r="Q5" i="7" l="1"/>
  <c r="Q4" i="7"/>
  <c r="Q3" i="7"/>
  <c r="Q2" i="7"/>
</calcChain>
</file>

<file path=xl/sharedStrings.xml><?xml version="1.0" encoding="utf-8"?>
<sst xmlns="http://schemas.openxmlformats.org/spreadsheetml/2006/main" count="69" uniqueCount="40">
  <si>
    <t>Город</t>
  </si>
  <si>
    <t>Адрес</t>
  </si>
  <si>
    <t>Сеть</t>
  </si>
  <si>
    <t xml:space="preserve">Период, дней </t>
  </si>
  <si>
    <t>Номер АЗС</t>
  </si>
  <si>
    <t>Роснефть</t>
  </si>
  <si>
    <t>Краснодарский край</t>
  </si>
  <si>
    <t>Регион</t>
  </si>
  <si>
    <t>Анапа</t>
  </si>
  <si>
    <t>Вид конструкции</t>
  </si>
  <si>
    <t>г. Анапа, ст. Гостагаевская, ул. Советская, 28, а/д "Андреева Гора-Варениковская-Анапа", км 31+340 (слева)</t>
  </si>
  <si>
    <t>г.Анапа, ш.Симферопольское, 33</t>
  </si>
  <si>
    <t>г.Анапа, п.Витязево (Черноморская улица, 1)</t>
  </si>
  <si>
    <t>г.Анапа, Анапское шоссе, 2</t>
  </si>
  <si>
    <t>RN_117</t>
  </si>
  <si>
    <t>RN_270</t>
  </si>
  <si>
    <t>RN_236</t>
  </si>
  <si>
    <t>RN_58</t>
  </si>
  <si>
    <t>Фото</t>
  </si>
  <si>
    <t>Карта</t>
  </si>
  <si>
    <t>Блок, сек.</t>
  </si>
  <si>
    <t>фото</t>
  </si>
  <si>
    <t>г.Анапа с Джигинка Асфальтная улица, 2А</t>
  </si>
  <si>
    <t>RN_38</t>
  </si>
  <si>
    <t>45.025183 , 37.474894</t>
  </si>
  <si>
    <t>44.948218 , 37.318074</t>
  </si>
  <si>
    <t>45.001435 , 37.2924</t>
  </si>
  <si>
    <t>44.898643 , 37.344431</t>
  </si>
  <si>
    <t>45.126176 , 37.337460</t>
  </si>
  <si>
    <t>Координаты</t>
  </si>
  <si>
    <t>Локация</t>
  </si>
  <si>
    <t>АЗС</t>
  </si>
  <si>
    <t>Монитор в магазине</t>
  </si>
  <si>
    <t>Кол-во мониторов</t>
  </si>
  <si>
    <t>Ролик, сек.</t>
  </si>
  <si>
    <t>Выходов в час на мониторе</t>
  </si>
  <si>
    <t>Время работы монитора, часов</t>
  </si>
  <si>
    <t>Выходов в сутки на мониторе</t>
  </si>
  <si>
    <t>Выходов за период на мониторе</t>
  </si>
  <si>
    <t>Стоимость за период на мониторе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</si>
</sst>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-s2z3D" TargetMode="External"/><Relationship Id="rId7" Type="http://schemas.openxmlformats.org/officeDocument/2006/relationships/hyperlink" Target="https://disk.yandex.ru/d/xX-x8v4c2WRcSA" TargetMode="External"/><Relationship Id="rId2" Type="http://schemas.openxmlformats.org/officeDocument/2006/relationships/hyperlink" Target="https://disk.yandex.ru/d/xX-x8v4c2WRcSA" TargetMode="External"/><Relationship Id="rId1" Type="http://schemas.openxmlformats.org/officeDocument/2006/relationships/hyperlink" Target="https://yandex.ru/maps/-/CHVKaUKB" TargetMode="External"/><Relationship Id="rId6" Type="http://schemas.openxmlformats.org/officeDocument/2006/relationships/hyperlink" Target="https://yandex.ru/maps/-/C-s2MlB" TargetMode="External"/><Relationship Id="rId5" Type="http://schemas.openxmlformats.org/officeDocument/2006/relationships/hyperlink" Target="https://yandex.ru/maps/-/C-s2ixq" TargetMode="External"/><Relationship Id="rId4" Type="http://schemas.openxmlformats.org/officeDocument/2006/relationships/hyperlink" Target="https://yandex.ru/maps/-/C-s2F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zoomScaleNormal="100" zoomScaleSheetLayoutView="100" workbookViewId="0">
      <selection activeCell="C2" sqref="C2"/>
    </sheetView>
  </sheetViews>
  <sheetFormatPr defaultRowHeight="12.75" x14ac:dyDescent="0.2"/>
  <cols>
    <col min="1" max="1" width="27.42578125" style="2" bestFit="1" customWidth="1"/>
    <col min="2" max="2" width="18.140625" style="2" bestFit="1" customWidth="1"/>
    <col min="3" max="3" width="14.28515625" style="2" customWidth="1"/>
    <col min="4" max="4" width="24.85546875" style="2" customWidth="1"/>
    <col min="5" max="5" width="18.85546875" style="2" customWidth="1"/>
    <col min="6" max="6" width="23.7109375" style="1" customWidth="1"/>
    <col min="7" max="7" width="12" style="1" customWidth="1"/>
    <col min="8" max="8" width="22.140625" style="2" customWidth="1"/>
    <col min="9" max="9" width="12" style="2" customWidth="1"/>
    <col min="10" max="10" width="22.28515625" style="2" customWidth="1"/>
    <col min="11" max="11" width="14.7109375" style="2" customWidth="1"/>
    <col min="12" max="12" width="17.42578125" style="2" customWidth="1"/>
    <col min="13" max="13" width="20.7109375" style="2" bestFit="1" customWidth="1"/>
    <col min="14" max="14" width="23.5703125" style="2" customWidth="1"/>
    <col min="15" max="15" width="22.5703125" style="2" bestFit="1" customWidth="1"/>
    <col min="16" max="16" width="20.28515625" style="2" customWidth="1"/>
    <col min="17" max="17" width="25.42578125" style="2" bestFit="1" customWidth="1"/>
    <col min="18" max="18" width="25.140625" style="3" bestFit="1" customWidth="1"/>
    <col min="19" max="19" width="21.5703125" style="2" bestFit="1" customWidth="1"/>
    <col min="20" max="16384" width="9.140625" style="2"/>
  </cols>
  <sheetData>
    <row r="1" spans="1:19" s="1" customFormat="1" ht="25.5" x14ac:dyDescent="0.2">
      <c r="A1" s="6" t="s">
        <v>7</v>
      </c>
      <c r="B1" s="6" t="s">
        <v>0</v>
      </c>
      <c r="C1" s="6" t="s">
        <v>30</v>
      </c>
      <c r="D1" s="6" t="s">
        <v>2</v>
      </c>
      <c r="E1" s="6" t="s">
        <v>4</v>
      </c>
      <c r="F1" s="6" t="s">
        <v>1</v>
      </c>
      <c r="G1" s="6" t="s">
        <v>19</v>
      </c>
      <c r="H1" s="6" t="s">
        <v>9</v>
      </c>
      <c r="I1" s="6" t="s">
        <v>18</v>
      </c>
      <c r="J1" s="6" t="s">
        <v>33</v>
      </c>
      <c r="K1" s="6" t="s">
        <v>20</v>
      </c>
      <c r="L1" s="6" t="s">
        <v>34</v>
      </c>
      <c r="M1" s="6" t="s">
        <v>35</v>
      </c>
      <c r="N1" s="6" t="s">
        <v>36</v>
      </c>
      <c r="O1" s="6" t="s">
        <v>37</v>
      </c>
      <c r="P1" s="6" t="s">
        <v>3</v>
      </c>
      <c r="Q1" s="6" t="s">
        <v>38</v>
      </c>
      <c r="R1" s="6" t="s">
        <v>39</v>
      </c>
      <c r="S1" s="6" t="s">
        <v>29</v>
      </c>
    </row>
    <row r="2" spans="1:19" ht="63.75" x14ac:dyDescent="0.2">
      <c r="A2" s="7" t="s">
        <v>6</v>
      </c>
      <c r="B2" s="7" t="s">
        <v>8</v>
      </c>
      <c r="C2" s="7" t="s">
        <v>31</v>
      </c>
      <c r="D2" s="7" t="s">
        <v>5</v>
      </c>
      <c r="E2" s="7" t="s">
        <v>14</v>
      </c>
      <c r="F2" s="8" t="s">
        <v>10</v>
      </c>
      <c r="G2" s="9" t="s">
        <v>19</v>
      </c>
      <c r="H2" s="7" t="s">
        <v>32</v>
      </c>
      <c r="I2" s="10" t="s">
        <v>18</v>
      </c>
      <c r="J2" s="7">
        <v>1</v>
      </c>
      <c r="K2" s="7">
        <v>180</v>
      </c>
      <c r="L2" s="7">
        <v>10</v>
      </c>
      <c r="M2" s="7">
        <v>20</v>
      </c>
      <c r="N2" s="7">
        <v>24</v>
      </c>
      <c r="O2" s="7">
        <f t="shared" ref="O2:O4" si="0">N2*M2</f>
        <v>480</v>
      </c>
      <c r="P2" s="7">
        <v>7</v>
      </c>
      <c r="Q2" s="7">
        <f t="shared" ref="Q2:Q4" si="1">O2*P2</f>
        <v>3360</v>
      </c>
      <c r="R2" s="4">
        <f>(((0.06*L2)*Q2))</f>
        <v>2016</v>
      </c>
      <c r="S2" s="7" t="s">
        <v>24</v>
      </c>
    </row>
    <row r="3" spans="1:19" ht="25.5" x14ac:dyDescent="0.2">
      <c r="A3" s="7" t="s">
        <v>6</v>
      </c>
      <c r="B3" s="7" t="s">
        <v>8</v>
      </c>
      <c r="C3" s="7" t="s">
        <v>31</v>
      </c>
      <c r="D3" s="7" t="s">
        <v>5</v>
      </c>
      <c r="E3" s="7" t="s">
        <v>15</v>
      </c>
      <c r="F3" s="8" t="s">
        <v>11</v>
      </c>
      <c r="G3" s="9" t="s">
        <v>19</v>
      </c>
      <c r="H3" s="7" t="s">
        <v>32</v>
      </c>
      <c r="I3" s="10" t="s">
        <v>18</v>
      </c>
      <c r="J3" s="7">
        <v>1</v>
      </c>
      <c r="K3" s="7">
        <v>180</v>
      </c>
      <c r="L3" s="7">
        <v>10</v>
      </c>
      <c r="M3" s="7">
        <v>20</v>
      </c>
      <c r="N3" s="7">
        <v>24</v>
      </c>
      <c r="O3" s="7">
        <f t="shared" si="0"/>
        <v>480</v>
      </c>
      <c r="P3" s="7">
        <v>7</v>
      </c>
      <c r="Q3" s="7">
        <f t="shared" si="1"/>
        <v>3360</v>
      </c>
      <c r="R3" s="4">
        <f t="shared" ref="R3:R6" si="2">(((0.06*L3)*Q3))</f>
        <v>2016</v>
      </c>
      <c r="S3" s="7" t="s">
        <v>25</v>
      </c>
    </row>
    <row r="4" spans="1:19" ht="25.5" x14ac:dyDescent="0.2">
      <c r="A4" s="7" t="s">
        <v>6</v>
      </c>
      <c r="B4" s="7" t="s">
        <v>8</v>
      </c>
      <c r="C4" s="7" t="s">
        <v>31</v>
      </c>
      <c r="D4" s="7" t="s">
        <v>5</v>
      </c>
      <c r="E4" s="7" t="s">
        <v>16</v>
      </c>
      <c r="F4" s="8" t="s">
        <v>12</v>
      </c>
      <c r="G4" s="9" t="s">
        <v>19</v>
      </c>
      <c r="H4" s="7" t="s">
        <v>32</v>
      </c>
      <c r="I4" s="10" t="s">
        <v>18</v>
      </c>
      <c r="J4" s="7">
        <v>1</v>
      </c>
      <c r="K4" s="7">
        <v>180</v>
      </c>
      <c r="L4" s="7">
        <v>10</v>
      </c>
      <c r="M4" s="7">
        <v>20</v>
      </c>
      <c r="N4" s="7">
        <v>24</v>
      </c>
      <c r="O4" s="7">
        <f t="shared" si="0"/>
        <v>480</v>
      </c>
      <c r="P4" s="7">
        <v>7</v>
      </c>
      <c r="Q4" s="7">
        <f t="shared" si="1"/>
        <v>3360</v>
      </c>
      <c r="R4" s="4">
        <f t="shared" si="2"/>
        <v>2016</v>
      </c>
      <c r="S4" s="7" t="s">
        <v>26</v>
      </c>
    </row>
    <row r="5" spans="1:19" x14ac:dyDescent="0.2">
      <c r="A5" s="7" t="s">
        <v>6</v>
      </c>
      <c r="B5" s="7" t="s">
        <v>8</v>
      </c>
      <c r="C5" s="7" t="s">
        <v>31</v>
      </c>
      <c r="D5" s="7" t="s">
        <v>5</v>
      </c>
      <c r="E5" s="7" t="s">
        <v>17</v>
      </c>
      <c r="F5" s="8" t="s">
        <v>13</v>
      </c>
      <c r="G5" s="9" t="s">
        <v>19</v>
      </c>
      <c r="H5" s="7" t="s">
        <v>32</v>
      </c>
      <c r="I5" s="10" t="s">
        <v>18</v>
      </c>
      <c r="J5" s="7">
        <v>1</v>
      </c>
      <c r="K5" s="7">
        <v>180</v>
      </c>
      <c r="L5" s="7">
        <v>10</v>
      </c>
      <c r="M5" s="7">
        <v>20</v>
      </c>
      <c r="N5" s="7">
        <v>24</v>
      </c>
      <c r="O5" s="7">
        <f t="shared" ref="O5:O6" si="3">N5*M5</f>
        <v>480</v>
      </c>
      <c r="P5" s="7">
        <v>7</v>
      </c>
      <c r="Q5" s="7">
        <f t="shared" ref="Q5:Q6" si="4">O5*P5</f>
        <v>3360</v>
      </c>
      <c r="R5" s="4">
        <f t="shared" si="2"/>
        <v>2016</v>
      </c>
      <c r="S5" s="7" t="s">
        <v>27</v>
      </c>
    </row>
    <row r="6" spans="1:19" ht="25.5" x14ac:dyDescent="0.2">
      <c r="A6" s="11" t="s">
        <v>6</v>
      </c>
      <c r="B6" s="7" t="s">
        <v>8</v>
      </c>
      <c r="C6" s="7" t="s">
        <v>31</v>
      </c>
      <c r="D6" s="7" t="s">
        <v>5</v>
      </c>
      <c r="E6" s="12" t="s">
        <v>23</v>
      </c>
      <c r="F6" s="8" t="s">
        <v>22</v>
      </c>
      <c r="G6" s="9" t="s">
        <v>19</v>
      </c>
      <c r="H6" s="7" t="s">
        <v>32</v>
      </c>
      <c r="I6" s="10" t="s">
        <v>21</v>
      </c>
      <c r="J6" s="7">
        <v>1</v>
      </c>
      <c r="K6" s="7">
        <v>180</v>
      </c>
      <c r="L6" s="7">
        <v>10</v>
      </c>
      <c r="M6" s="7">
        <v>20</v>
      </c>
      <c r="N6" s="7">
        <v>24</v>
      </c>
      <c r="O6" s="7">
        <f t="shared" si="3"/>
        <v>480</v>
      </c>
      <c r="P6" s="7">
        <v>7</v>
      </c>
      <c r="Q6" s="7">
        <f t="shared" si="4"/>
        <v>3360</v>
      </c>
      <c r="R6" s="4">
        <f t="shared" si="2"/>
        <v>2016</v>
      </c>
      <c r="S6" s="13" t="s">
        <v>28</v>
      </c>
    </row>
    <row r="7" spans="1:19" x14ac:dyDescent="0.2">
      <c r="A7" s="5"/>
    </row>
  </sheetData>
  <autoFilter ref="A1:S6"/>
  <conditionalFormatting sqref="A6:A7">
    <cfRule type="expression" dxfId="2" priority="11">
      <formula>$P6=1</formula>
    </cfRule>
  </conditionalFormatting>
  <conditionalFormatting sqref="S6">
    <cfRule type="expression" dxfId="1" priority="7">
      <formula>$P6=1</formula>
    </cfRule>
  </conditionalFormatting>
  <conditionalFormatting sqref="E6">
    <cfRule type="expression" dxfId="0" priority="4">
      <formula>$P6=1</formula>
    </cfRule>
  </conditionalFormatting>
  <hyperlinks>
    <hyperlink ref="G6" r:id="rId1"/>
    <hyperlink ref="I6" r:id="rId2"/>
    <hyperlink ref="G5" r:id="rId3"/>
    <hyperlink ref="G4" r:id="rId4"/>
    <hyperlink ref="G3" r:id="rId5"/>
    <hyperlink ref="G2" r:id="rId6"/>
    <hyperlink ref="I2:I5" r:id="rId7" display="Фото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2025-12-11T16:58:31Z</dcterms:modified>
</cp:coreProperties>
</file>